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2021\4to Trimestre 2021\Formatos IFT 2021 - Sector Paraestatal del Estado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_xlnm.Print_Area" localSheetId="0">FFONDOS!$B$2:$G$38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<sst xmlns="http://schemas.openxmlformats.org/spreadsheetml/2006/main" count="49" uniqueCount="40">
  <si>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</si>
  <si>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</si>
  <si>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</si>
  <si>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</si>
  <si>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</si>
  <si>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</si>
  <si>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</si>
  <si>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</si>
  <si>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</si>
  <si>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</si>
  <si>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</si>
  <si>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</si>
  <si>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</si>
  <si>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</si>
  <si>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</si>
  <si>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</si>
  <si>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</si>
  <si>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</si>
  <si>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</si>
  <si>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</si>
  <si>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</si>
  <si>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</si>
  <si>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</si>
  <si>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</si>
  <si>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</si>
  <si>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</si>
  <si>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</si>
  <si>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</si>
  <si>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</si>
  <si>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</si>
  <si>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</si>
  <si>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</si>
  <si>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</si>
  <si>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</si>
  <si>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</si>
  <si>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</si>
  <si>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</si>
  <si>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</si>
  <si>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COMISION ESTATAL DE VIVIENDA, SUELO E INFRAESTRUCTURA DEL ESTADO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</si>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</sst>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E44" sqref="E4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18478331.649999999</v>
      </c>
      <c r="D15" s="27">
        <v>3206102.4</v>
      </c>
      <c r="E15" s="21">
        <f t="shared" si="0"/>
        <v>21684434.049999997</v>
      </c>
      <c r="F15" s="27">
        <v>26431862.640000001</v>
      </c>
      <c r="G15" s="20">
        <v>26431862.640000001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120344620.66</v>
      </c>
      <c r="D17" s="27">
        <v>7016232.7400000002</v>
      </c>
      <c r="E17" s="21">
        <f t="shared" si="0"/>
        <v>127360853.39999999</v>
      </c>
      <c r="F17" s="27">
        <v>153493678.03999999</v>
      </c>
      <c r="G17" s="20">
        <v>153493678.03999999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138822952.31</v>
      </c>
      <c r="D20" s="28">
        <f>SUM(D9:D18)</f>
        <v>10222335.140000001</v>
      </c>
      <c r="E20" s="22">
        <f>C20+D20</f>
        <v>149045287.44999999</v>
      </c>
      <c r="F20" s="28">
        <f>SUM(F9:F18)</f>
        <v>179925540.68000001</v>
      </c>
      <c r="G20" s="22">
        <f>SUM(G9:G18)</f>
        <v>179925540.68000001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49892751.639999993</v>
      </c>
      <c r="D26" s="20">
        <v>-4525187.3099999996</v>
      </c>
      <c r="E26" s="21">
        <f t="shared" ref="E26:E34" si="1">C26+D26</f>
        <v>45367564.329999991</v>
      </c>
      <c r="F26" s="20">
        <v>45367564.330000006</v>
      </c>
      <c r="G26" s="38">
        <v>42568364.320000008</v>
      </c>
    </row>
    <row r="27" spans="2:7" ht="12" customHeight="1" x14ac:dyDescent="0.2">
      <c r="B27" s="32" t="s">
        <v>12</v>
      </c>
      <c r="C27" s="20">
        <v>6446052.6199999992</v>
      </c>
      <c r="D27" s="20">
        <v>-112029.70999999999</v>
      </c>
      <c r="E27" s="21">
        <f t="shared" si="1"/>
        <v>6334022.9099999992</v>
      </c>
      <c r="F27" s="20">
        <v>6334022.9100000011</v>
      </c>
      <c r="G27" s="38">
        <v>4613942.05</v>
      </c>
    </row>
    <row r="28" spans="2:7" x14ac:dyDescent="0.2">
      <c r="B28" s="32" t="s">
        <v>13</v>
      </c>
      <c r="C28" s="20">
        <v>7921002.1199999992</v>
      </c>
      <c r="D28" s="20">
        <v>-3318942.6999999997</v>
      </c>
      <c r="E28" s="21">
        <f t="shared" si="1"/>
        <v>4602059.42</v>
      </c>
      <c r="F28" s="20">
        <v>4602059.379999999</v>
      </c>
      <c r="G28" s="38">
        <v>4530139.3599999994</v>
      </c>
    </row>
    <row r="29" spans="2:7" x14ac:dyDescent="0.2">
      <c r="B29" s="32" t="s">
        <v>14</v>
      </c>
      <c r="C29" s="20">
        <v>4797409.7300000004</v>
      </c>
      <c r="D29" s="20">
        <v>-363531.45</v>
      </c>
      <c r="E29" s="21">
        <f t="shared" si="1"/>
        <v>4433878.28</v>
      </c>
      <c r="F29" s="20">
        <v>4433878.28</v>
      </c>
      <c r="G29" s="38">
        <v>4313778.1399999997</v>
      </c>
    </row>
    <row r="30" spans="2:7" x14ac:dyDescent="0.2">
      <c r="B30" s="32" t="s">
        <v>15</v>
      </c>
      <c r="C30" s="20">
        <v>0</v>
      </c>
      <c r="D30" s="20">
        <v>180948.56</v>
      </c>
      <c r="E30" s="21">
        <f t="shared" si="1"/>
        <v>180948.56</v>
      </c>
      <c r="F30" s="20">
        <v>180948.56</v>
      </c>
      <c r="G30" s="38">
        <v>176620.92</v>
      </c>
    </row>
    <row r="31" spans="2:7" x14ac:dyDescent="0.2">
      <c r="B31" s="32" t="s">
        <v>16</v>
      </c>
      <c r="C31" s="20">
        <v>0</v>
      </c>
      <c r="D31" s="20">
        <v>3721785.62</v>
      </c>
      <c r="E31" s="21">
        <f t="shared" si="1"/>
        <v>3721785.62</v>
      </c>
      <c r="F31" s="20">
        <v>3721785.62</v>
      </c>
      <c r="G31" s="38">
        <v>3721785.62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69765736.200000003</v>
      </c>
      <c r="D34" s="20">
        <v>14639292.129999999</v>
      </c>
      <c r="E34" s="21">
        <f t="shared" si="1"/>
        <v>84405028.329999998</v>
      </c>
      <c r="F34" s="20">
        <v>84405028.329999998</v>
      </c>
      <c r="G34" s="38">
        <v>84405028.329999998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138822952.31</v>
      </c>
      <c r="D36" s="22">
        <f>SUM(D26:D34)</f>
        <v>10222335.140000001</v>
      </c>
      <c r="E36" s="22">
        <f>SUM(E26:E34)</f>
        <v>149045287.44999999</v>
      </c>
      <c r="F36" s="22">
        <f>SUM(F26:F34)</f>
        <v>149045287.41</v>
      </c>
      <c r="G36" s="39">
        <f>SUM(G26:G34)</f>
        <v>144329658.74000001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30880253.270000011</v>
      </c>
      <c r="G38" s="9">
        <f>G20-G36</f>
        <v>35595881.939999998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2022-01-21T16:57:54Z</cp:lastPrinted>
  <dcterms:created xsi:type="dcterms:W3CDTF">2019-12-11T17:18:27Z</dcterms:created>
  <dcterms:modified xsi:type="dcterms:W3CDTF">2022-01-21T16:58:05Z</dcterms:modified>
</cp:coreProperties>
</file>